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DH - hodnocení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<sst xmlns="http://schemas.openxmlformats.org/spreadsheetml/2006/main" count="48" uniqueCount="39">
  <si>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Soutěžící</t>
  </si>
  <si>
    <t>výsledek</t>
  </si>
  <si>
    <t>průměr</t>
  </si>
  <si>
    <t>výsledný počet bodů</t>
  </si>
  <si>
    <t>Kvalita webu z uživatelského pohledu</t>
  </si>
  <si>
    <t>Kvalita webu z technického pohledu</t>
  </si>
  <si>
    <t>Povinná obsahová náplň</t>
  </si>
  <si>
    <t>Nepovinná obsahová náplň</t>
  </si>
  <si>
    <t>Přihlášené webové stránky</t>
  </si>
  <si>
    <t>JP</t>
  </si>
  <si>
    <t>Zvláštní kategorie Vysočiny - sbory dobrovolných hasičů v Kraji Vysočina</t>
  </si>
  <si>
    <t>Hodnotitelé:</t>
  </si>
  <si>
    <t>JP = Jaroslav Pospíchal</t>
  </si>
  <si>
    <t>RV = Robert Válal</t>
  </si>
  <si>
    <t>Pořadí</t>
  </si>
  <si>
    <t>JN</t>
  </si>
  <si>
    <t>JN = Jiří Němec</t>
  </si>
  <si>
    <t>AM = Antonín Mastný</t>
  </si>
  <si>
    <t>AM</t>
  </si>
  <si>
    <t>www.sdhkosetice.estranky.cz</t>
  </si>
  <si>
    <t>www.sdhpelhrimov.cz</t>
  </si>
  <si>
    <t>RV</t>
  </si>
  <si>
    <t>www.hasicibobrova.cz</t>
  </si>
  <si>
    <t>JS</t>
  </si>
  <si>
    <t>JS = Jan Štikar</t>
  </si>
  <si>
    <t>ZLATÝ ERB 2019</t>
  </si>
  <si>
    <t>https://sdhkrasneves.webnode.cz/</t>
  </si>
  <si>
    <t>www.sdhudavy.cz</t>
  </si>
  <si>
    <t>SH ČMS - Sbor dobrovolných hasičů Údavy</t>
  </si>
  <si>
    <t>Požární ochrana města Žďár nad Sázavou</t>
  </si>
  <si>
    <t>www.po-zdarns.cz</t>
  </si>
  <si>
    <t>https://www.sdhbedrichov.cz/</t>
  </si>
  <si>
    <t>SH ČMS - Sbor dobrovolných hasičů Výčapy</t>
  </si>
  <si>
    <t>www.sdhvycapy.cz</t>
  </si>
  <si>
    <t>SH ČMS - Sbor dobrovolných hasičů Bobrová</t>
  </si>
  <si>
    <t>SH ČMS - Sbor dobrovolných hasičů Krásněves</t>
  </si>
  <si>
    <t>SH ČMS - Sbor dobrovolných hasičů Košetice</t>
  </si>
  <si>
    <t>SH ČMS - Sbor dobrovolných hasičů Pelhřimov</t>
  </si>
  <si>
    <t>Sbor dobrovolných hasičů Bedřichov - Jihlava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</si>
</sst>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$¥€-2]\ #\ ##,000_);[Red]\([$€-2]\ #\ ##,000\)"/>
    <numFmt numFmtId="170" formatCode="0.0"/>
    <numFmt numFmtId="171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7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206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11" fillId="32" borderId="13" xfId="0" applyNumberFormat="1" applyFont="1" applyFill="1" applyBorder="1" applyAlignment="1">
      <alignment horizontal="center" wrapText="1"/>
    </xf>
    <xf numFmtId="2" fontId="11" fillId="33" borderId="13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  <xf numFmtId="2" fontId="7" fillId="4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36" fillId="0" borderId="0" xfId="36" applyAlignment="1" applyProtection="1">
      <alignment horizontal="center" vertical="center" wrapText="1"/>
      <protection/>
    </xf>
    <xf numFmtId="2" fontId="52" fillId="0" borderId="13" xfId="0" applyNumberFormat="1" applyFont="1" applyBorder="1" applyAlignment="1" applyProtection="1">
      <alignment horizontal="center" wrapText="1"/>
      <protection locked="0"/>
    </xf>
    <xf numFmtId="2" fontId="52" fillId="0" borderId="13" xfId="0" applyNumberFormat="1" applyFont="1" applyBorder="1" applyAlignment="1" applyProtection="1">
      <alignment horizontal="center" wrapText="1"/>
      <protection locked="0"/>
    </xf>
    <xf numFmtId="2" fontId="11" fillId="0" borderId="14" xfId="0" applyNumberFormat="1" applyFont="1" applyBorder="1" applyAlignment="1">
      <alignment horizontal="center" wrapText="1"/>
    </xf>
    <xf numFmtId="2" fontId="11" fillId="32" borderId="14" xfId="0" applyNumberFormat="1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 horizontal="center" wrapText="1"/>
    </xf>
    <xf numFmtId="2" fontId="11" fillId="33" borderId="14" xfId="0" applyNumberFormat="1" applyFont="1" applyFill="1" applyBorder="1" applyAlignment="1">
      <alignment horizontal="center" wrapText="1"/>
    </xf>
    <xf numFmtId="2" fontId="52" fillId="0" borderId="14" xfId="0" applyNumberFormat="1" applyFont="1" applyBorder="1" applyAlignment="1" applyProtection="1">
      <alignment horizontal="center" wrapText="1"/>
      <protection locked="0"/>
    </xf>
    <xf numFmtId="2" fontId="2" fillId="33" borderId="14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9" fontId="10" fillId="32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9" fontId="10" fillId="33" borderId="13" xfId="0" applyNumberFormat="1" applyFont="1" applyFill="1" applyBorder="1" applyAlignment="1">
      <alignment horizontal="center" vertical="center" wrapText="1"/>
    </xf>
    <xf numFmtId="0" fontId="36" fillId="0" borderId="13" xfId="36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2" fontId="13" fillId="0" borderId="14" xfId="0" applyNumberFormat="1" applyFont="1" applyBorder="1" applyAlignment="1" applyProtection="1">
      <alignment horizontal="center" wrapText="1"/>
      <protection locked="0"/>
    </xf>
    <xf numFmtId="2" fontId="13" fillId="0" borderId="13" xfId="0" applyNumberFormat="1" applyFont="1" applyBorder="1" applyAlignment="1" applyProtection="1">
      <alignment horizontal="center" wrapText="1"/>
      <protection locked="0"/>
    </xf>
    <xf numFmtId="2" fontId="44" fillId="0" borderId="14" xfId="49" applyNumberFormat="1" applyFill="1" applyBorder="1" applyProtection="1">
      <alignment/>
      <protection/>
    </xf>
    <xf numFmtId="2" fontId="44" fillId="0" borderId="13" xfId="49" applyNumberFormat="1" applyFill="1" applyBorder="1" applyAlignment="1" applyProtection="1">
      <alignment horizontal="center"/>
      <protection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/>
    </xf>
    <xf numFmtId="0" fontId="36" fillId="0" borderId="13" xfId="36" applyBorder="1" applyAlignment="1" applyProtection="1">
      <alignment horizontal="left" vertical="center" indent="5"/>
      <protection/>
    </xf>
    <xf numFmtId="1" fontId="11" fillId="0" borderId="14" xfId="0" applyNumberFormat="1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sicibobrova.cz/" TargetMode="External" /><Relationship Id="rId2" Type="http://schemas.openxmlformats.org/officeDocument/2006/relationships/hyperlink" Target="https://sdhkrasneves.webnode.cz/" TargetMode="External" /><Relationship Id="rId3" Type="http://schemas.openxmlformats.org/officeDocument/2006/relationships/hyperlink" Target="http://www.sdhkosetice.estranky.cz/" TargetMode="External" /><Relationship Id="rId4" Type="http://schemas.openxmlformats.org/officeDocument/2006/relationships/hyperlink" Target="http://www.sdhudavy.cz/" TargetMode="External" /><Relationship Id="rId5" Type="http://schemas.openxmlformats.org/officeDocument/2006/relationships/hyperlink" Target="http://www.sdhpelhrimov.cz/" TargetMode="External" /><Relationship Id="rId6" Type="http://schemas.openxmlformats.org/officeDocument/2006/relationships/hyperlink" Target="http://www.po-zdarns.cz/" TargetMode="External" /><Relationship Id="rId7" Type="http://schemas.openxmlformats.org/officeDocument/2006/relationships/hyperlink" Target="https://www.sdhbedrichov.cz/" TargetMode="External" /><Relationship Id="rId8" Type="http://schemas.openxmlformats.org/officeDocument/2006/relationships/hyperlink" Target="http://www.sdhvycapy.cz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5.8515625" style="4" customWidth="1"/>
    <col min="2" max="2" width="46.57421875" style="3" customWidth="1"/>
    <col min="3" max="3" width="43.140625" style="3" customWidth="1"/>
    <col min="4" max="5" width="9.00390625" style="0" customWidth="1"/>
    <col min="6" max="6" width="17.28125" style="0" customWidth="1"/>
    <col min="7" max="7" width="11.28125" style="0" customWidth="1"/>
    <col min="8" max="9" width="9.00390625" style="0" customWidth="1"/>
    <col min="10" max="10" width="12.00390625" style="0" customWidth="1"/>
    <col min="11" max="19" width="9.00390625" style="0" customWidth="1"/>
    <col min="20" max="20" width="20.00390625" style="0" customWidth="1"/>
    <col min="21" max="21" width="18.421875" style="9" customWidth="1"/>
  </cols>
  <sheetData>
    <row r="1" spans="1:21" ht="26.25" customHeight="1" thickBot="1">
      <c r="A1" s="67" t="s">
        <v>25</v>
      </c>
      <c r="B1" s="68"/>
      <c r="C1" s="69"/>
      <c r="D1" s="55" t="s">
        <v>10</v>
      </c>
      <c r="E1" s="56"/>
      <c r="F1" s="56"/>
      <c r="G1" s="56"/>
      <c r="H1" s="57"/>
      <c r="I1" s="57"/>
      <c r="J1" s="57"/>
      <c r="K1" s="57"/>
      <c r="L1" s="56"/>
      <c r="M1" s="56"/>
      <c r="N1" s="56"/>
      <c r="O1" s="56"/>
      <c r="P1" s="56"/>
      <c r="Q1" s="56"/>
      <c r="R1" s="56"/>
      <c r="S1" s="58"/>
      <c r="T1" s="52" t="s">
        <v>3</v>
      </c>
      <c r="U1" s="43" t="s">
        <v>14</v>
      </c>
    </row>
    <row r="2" spans="1:21" ht="54.75" customHeight="1">
      <c r="A2" s="46" t="s">
        <v>0</v>
      </c>
      <c r="B2" s="47"/>
      <c r="C2" s="50" t="s">
        <v>8</v>
      </c>
      <c r="D2" s="59" t="s">
        <v>4</v>
      </c>
      <c r="E2" s="59"/>
      <c r="F2" s="60"/>
      <c r="G2" s="5" t="s">
        <v>1</v>
      </c>
      <c r="H2" s="61" t="s">
        <v>5</v>
      </c>
      <c r="I2" s="62"/>
      <c r="J2" s="62"/>
      <c r="K2" s="6" t="s">
        <v>1</v>
      </c>
      <c r="L2" s="60" t="s">
        <v>6</v>
      </c>
      <c r="M2" s="63"/>
      <c r="N2" s="63"/>
      <c r="O2" s="1" t="s">
        <v>1</v>
      </c>
      <c r="P2" s="64" t="s">
        <v>7</v>
      </c>
      <c r="Q2" s="65"/>
      <c r="R2" s="66"/>
      <c r="S2" s="2" t="s">
        <v>1</v>
      </c>
      <c r="T2" s="53"/>
      <c r="U2" s="44"/>
    </row>
    <row r="3" spans="1:21" ht="15.75" customHeight="1" thickBot="1">
      <c r="A3" s="48"/>
      <c r="B3" s="49"/>
      <c r="C3" s="51"/>
      <c r="D3" s="26" t="s">
        <v>18</v>
      </c>
      <c r="E3" s="26" t="s">
        <v>9</v>
      </c>
      <c r="F3" s="27" t="s">
        <v>2</v>
      </c>
      <c r="G3" s="28">
        <v>0.3</v>
      </c>
      <c r="H3" s="29" t="s">
        <v>23</v>
      </c>
      <c r="I3" s="29" t="s">
        <v>9</v>
      </c>
      <c r="J3" s="30" t="s">
        <v>2</v>
      </c>
      <c r="K3" s="31">
        <v>0.2</v>
      </c>
      <c r="L3" s="26" t="s">
        <v>15</v>
      </c>
      <c r="M3" s="26" t="s">
        <v>21</v>
      </c>
      <c r="N3" s="27" t="s">
        <v>2</v>
      </c>
      <c r="O3" s="28">
        <v>0.3</v>
      </c>
      <c r="P3" s="29" t="s">
        <v>15</v>
      </c>
      <c r="Q3" s="29" t="s">
        <v>21</v>
      </c>
      <c r="R3" s="30" t="s">
        <v>2</v>
      </c>
      <c r="S3" s="31">
        <v>0.2</v>
      </c>
      <c r="T3" s="54"/>
      <c r="U3" s="45"/>
    </row>
    <row r="4" spans="1:21" s="15" customFormat="1" ht="34.5" customHeight="1">
      <c r="A4" s="33">
        <v>1</v>
      </c>
      <c r="B4" s="38" t="s">
        <v>34</v>
      </c>
      <c r="C4" s="32" t="s">
        <v>22</v>
      </c>
      <c r="D4" s="35">
        <v>4.2</v>
      </c>
      <c r="E4" s="37">
        <v>4.3</v>
      </c>
      <c r="F4" s="20">
        <f aca="true" t="shared" si="0" ref="F4:F11">AVERAGE(D4:E4)</f>
        <v>4.25</v>
      </c>
      <c r="G4" s="21">
        <f aca="true" t="shared" si="1" ref="G4:G11">F4*$G$3</f>
        <v>1.275</v>
      </c>
      <c r="H4" s="34">
        <v>3</v>
      </c>
      <c r="I4" s="36">
        <v>3.8</v>
      </c>
      <c r="J4" s="22">
        <f aca="true" t="shared" si="2" ref="J4:J11">AVERAGE(H4:I4)</f>
        <v>3.4</v>
      </c>
      <c r="K4" s="23">
        <f aca="true" t="shared" si="3" ref="K4:K11">J4*$K$3</f>
        <v>0.68</v>
      </c>
      <c r="L4" s="24">
        <v>4.3</v>
      </c>
      <c r="M4" s="34">
        <v>4.5</v>
      </c>
      <c r="N4" s="20">
        <f aca="true" t="shared" si="4" ref="N4:N11">(L4+M4)/2</f>
        <v>4.4</v>
      </c>
      <c r="O4" s="21">
        <f aca="true" t="shared" si="5" ref="O4:O11">N4*$O$3</f>
        <v>1.32</v>
      </c>
      <c r="P4" s="24">
        <v>4.5</v>
      </c>
      <c r="Q4" s="34">
        <v>4.5</v>
      </c>
      <c r="R4" s="20">
        <f aca="true" t="shared" si="6" ref="R4:R11">AVERAGE(P4:Q4)</f>
        <v>4.5</v>
      </c>
      <c r="S4" s="25">
        <f aca="true" t="shared" si="7" ref="S4:S11">R4*$S$3</f>
        <v>0.9</v>
      </c>
      <c r="T4" s="14">
        <f aca="true" t="shared" si="8" ref="T4:T11">G4+K4+O4+S4</f>
        <v>4.175000000000001</v>
      </c>
      <c r="U4" s="42">
        <v>1</v>
      </c>
    </row>
    <row r="5" spans="1:21" s="15" customFormat="1" ht="34.5" customHeight="1">
      <c r="A5" s="33">
        <v>3</v>
      </c>
      <c r="B5" s="39" t="s">
        <v>28</v>
      </c>
      <c r="C5" s="32" t="s">
        <v>27</v>
      </c>
      <c r="D5" s="35">
        <v>4.1</v>
      </c>
      <c r="E5" s="37">
        <v>4</v>
      </c>
      <c r="F5" s="7">
        <f t="shared" si="0"/>
        <v>4.05</v>
      </c>
      <c r="G5" s="11">
        <f t="shared" si="1"/>
        <v>1.2149999999999999</v>
      </c>
      <c r="H5" s="35">
        <v>5</v>
      </c>
      <c r="I5" s="36">
        <v>3.3</v>
      </c>
      <c r="J5" s="8">
        <f t="shared" si="2"/>
        <v>4.15</v>
      </c>
      <c r="K5" s="12">
        <f t="shared" si="3"/>
        <v>0.8300000000000001</v>
      </c>
      <c r="L5" s="18">
        <v>3.2</v>
      </c>
      <c r="M5" s="35">
        <v>3</v>
      </c>
      <c r="N5" s="7">
        <f t="shared" si="4"/>
        <v>3.1</v>
      </c>
      <c r="O5" s="11">
        <f t="shared" si="5"/>
        <v>0.9299999999999999</v>
      </c>
      <c r="P5" s="19">
        <v>2.9</v>
      </c>
      <c r="Q5" s="35">
        <v>3</v>
      </c>
      <c r="R5" s="7">
        <f t="shared" si="6"/>
        <v>2.95</v>
      </c>
      <c r="S5" s="13">
        <f t="shared" si="7"/>
        <v>0.5900000000000001</v>
      </c>
      <c r="T5" s="14">
        <f t="shared" si="8"/>
        <v>3.5649999999999995</v>
      </c>
      <c r="U5" s="42">
        <v>2</v>
      </c>
    </row>
    <row r="6" spans="1:21" s="15" customFormat="1" ht="34.5" customHeight="1">
      <c r="A6" s="33">
        <v>4</v>
      </c>
      <c r="B6" s="38" t="s">
        <v>36</v>
      </c>
      <c r="C6" s="32" t="s">
        <v>19</v>
      </c>
      <c r="D6" s="35">
        <v>4</v>
      </c>
      <c r="E6" s="37">
        <v>3.8</v>
      </c>
      <c r="F6" s="7">
        <f t="shared" si="0"/>
        <v>3.9</v>
      </c>
      <c r="G6" s="11">
        <f t="shared" si="1"/>
        <v>1.17</v>
      </c>
      <c r="H6" s="35">
        <v>3</v>
      </c>
      <c r="I6" s="36">
        <v>4.1</v>
      </c>
      <c r="J6" s="8">
        <f t="shared" si="2"/>
        <v>3.55</v>
      </c>
      <c r="K6" s="12">
        <f t="shared" si="3"/>
        <v>0.71</v>
      </c>
      <c r="L6" s="18">
        <v>3</v>
      </c>
      <c r="M6" s="35">
        <v>3</v>
      </c>
      <c r="N6" s="7">
        <f t="shared" si="4"/>
        <v>3</v>
      </c>
      <c r="O6" s="11">
        <f t="shared" si="5"/>
        <v>0.8999999999999999</v>
      </c>
      <c r="P6" s="19">
        <v>3</v>
      </c>
      <c r="Q6" s="35">
        <v>2.5</v>
      </c>
      <c r="R6" s="7">
        <f t="shared" si="6"/>
        <v>2.75</v>
      </c>
      <c r="S6" s="13">
        <f t="shared" si="7"/>
        <v>0.55</v>
      </c>
      <c r="T6" s="14">
        <f t="shared" si="8"/>
        <v>3.33</v>
      </c>
      <c r="U6" s="42">
        <v>3</v>
      </c>
    </row>
    <row r="7" spans="1:21" s="15" customFormat="1" ht="34.5" customHeight="1">
      <c r="A7" s="33">
        <v>2</v>
      </c>
      <c r="B7" s="39" t="s">
        <v>35</v>
      </c>
      <c r="C7" s="41" t="s">
        <v>26</v>
      </c>
      <c r="D7" s="35">
        <v>4.3</v>
      </c>
      <c r="E7" s="37">
        <v>4.2</v>
      </c>
      <c r="F7" s="7">
        <f t="shared" si="0"/>
        <v>4.25</v>
      </c>
      <c r="G7" s="11">
        <f t="shared" si="1"/>
        <v>1.275</v>
      </c>
      <c r="H7" s="35">
        <v>4</v>
      </c>
      <c r="I7" s="36">
        <v>3.2</v>
      </c>
      <c r="J7" s="8">
        <f t="shared" si="2"/>
        <v>3.6</v>
      </c>
      <c r="K7" s="12">
        <f t="shared" si="3"/>
        <v>0.7200000000000001</v>
      </c>
      <c r="L7" s="18">
        <v>2.9</v>
      </c>
      <c r="M7" s="35">
        <v>2.5</v>
      </c>
      <c r="N7" s="7">
        <f t="shared" si="4"/>
        <v>2.7</v>
      </c>
      <c r="O7" s="11">
        <f t="shared" si="5"/>
        <v>0.81</v>
      </c>
      <c r="P7" s="19">
        <v>2.4</v>
      </c>
      <c r="Q7" s="35">
        <v>2.5</v>
      </c>
      <c r="R7" s="7">
        <f t="shared" si="6"/>
        <v>2.45</v>
      </c>
      <c r="S7" s="13">
        <f t="shared" si="7"/>
        <v>0.49000000000000005</v>
      </c>
      <c r="T7" s="14">
        <f t="shared" si="8"/>
        <v>3.2950000000000004</v>
      </c>
      <c r="U7" s="42">
        <v>4</v>
      </c>
    </row>
    <row r="8" spans="1:21" s="15" customFormat="1" ht="34.5" customHeight="1">
      <c r="A8" s="33">
        <v>8</v>
      </c>
      <c r="B8" s="38" t="s">
        <v>32</v>
      </c>
      <c r="C8" s="32" t="s">
        <v>33</v>
      </c>
      <c r="D8" s="35">
        <v>3.5</v>
      </c>
      <c r="E8" s="37">
        <v>3.3</v>
      </c>
      <c r="F8" s="7">
        <f t="shared" si="0"/>
        <v>3.4</v>
      </c>
      <c r="G8" s="11">
        <f t="shared" si="1"/>
        <v>1.02</v>
      </c>
      <c r="H8" s="35">
        <v>4</v>
      </c>
      <c r="I8" s="36">
        <v>2.2</v>
      </c>
      <c r="J8" s="8">
        <f t="shared" si="2"/>
        <v>3.1</v>
      </c>
      <c r="K8" s="12">
        <f t="shared" si="3"/>
        <v>0.6200000000000001</v>
      </c>
      <c r="L8" s="18">
        <v>2.8</v>
      </c>
      <c r="M8" s="35">
        <v>2.5</v>
      </c>
      <c r="N8" s="7">
        <f t="shared" si="4"/>
        <v>2.65</v>
      </c>
      <c r="O8" s="11">
        <f t="shared" si="5"/>
        <v>0.7949999999999999</v>
      </c>
      <c r="P8" s="19">
        <v>3.5</v>
      </c>
      <c r="Q8" s="35">
        <v>3</v>
      </c>
      <c r="R8" s="7">
        <f t="shared" si="6"/>
        <v>3.25</v>
      </c>
      <c r="S8" s="13">
        <f t="shared" si="7"/>
        <v>0.65</v>
      </c>
      <c r="T8" s="14">
        <f t="shared" si="8"/>
        <v>3.085</v>
      </c>
      <c r="U8" s="42">
        <v>5</v>
      </c>
    </row>
    <row r="9" spans="1:21" s="16" customFormat="1" ht="34.5" customHeight="1">
      <c r="A9" s="33">
        <v>5</v>
      </c>
      <c r="B9" s="38" t="s">
        <v>37</v>
      </c>
      <c r="C9" s="32" t="s">
        <v>20</v>
      </c>
      <c r="D9" s="35">
        <v>3.5</v>
      </c>
      <c r="E9" s="37">
        <v>3</v>
      </c>
      <c r="F9" s="7">
        <f t="shared" si="0"/>
        <v>3.25</v>
      </c>
      <c r="G9" s="11">
        <f t="shared" si="1"/>
        <v>0.975</v>
      </c>
      <c r="H9" s="35">
        <v>3</v>
      </c>
      <c r="I9" s="36">
        <v>2</v>
      </c>
      <c r="J9" s="8">
        <f t="shared" si="2"/>
        <v>2.5</v>
      </c>
      <c r="K9" s="12">
        <f t="shared" si="3"/>
        <v>0.5</v>
      </c>
      <c r="L9" s="18">
        <v>2.5</v>
      </c>
      <c r="M9" s="35">
        <v>3</v>
      </c>
      <c r="N9" s="7">
        <f t="shared" si="4"/>
        <v>2.75</v>
      </c>
      <c r="O9" s="11">
        <f t="shared" si="5"/>
        <v>0.825</v>
      </c>
      <c r="P9" s="19">
        <v>2.8</v>
      </c>
      <c r="Q9" s="35">
        <v>2.5</v>
      </c>
      <c r="R9" s="7">
        <f t="shared" si="6"/>
        <v>2.65</v>
      </c>
      <c r="S9" s="13">
        <f t="shared" si="7"/>
        <v>0.53</v>
      </c>
      <c r="T9" s="14">
        <f t="shared" si="8"/>
        <v>2.83</v>
      </c>
      <c r="U9" s="42">
        <v>6</v>
      </c>
    </row>
    <row r="10" spans="1:21" s="16" customFormat="1" ht="34.5" customHeight="1">
      <c r="A10" s="33">
        <v>7</v>
      </c>
      <c r="B10" s="38" t="s">
        <v>38</v>
      </c>
      <c r="C10" s="41" t="s">
        <v>31</v>
      </c>
      <c r="D10" s="35">
        <v>3</v>
      </c>
      <c r="E10" s="37">
        <v>3.3</v>
      </c>
      <c r="F10" s="7">
        <f t="shared" si="0"/>
        <v>3.15</v>
      </c>
      <c r="G10" s="11">
        <f t="shared" si="1"/>
        <v>0.945</v>
      </c>
      <c r="H10" s="35">
        <v>3</v>
      </c>
      <c r="I10" s="36">
        <v>1.8</v>
      </c>
      <c r="J10" s="8">
        <f t="shared" si="2"/>
        <v>2.4</v>
      </c>
      <c r="K10" s="12">
        <f t="shared" si="3"/>
        <v>0.48</v>
      </c>
      <c r="L10" s="18">
        <v>2.3</v>
      </c>
      <c r="M10" s="35">
        <v>3</v>
      </c>
      <c r="N10" s="7">
        <f t="shared" si="4"/>
        <v>2.65</v>
      </c>
      <c r="O10" s="11">
        <f t="shared" si="5"/>
        <v>0.7949999999999999</v>
      </c>
      <c r="P10" s="19">
        <v>2.2</v>
      </c>
      <c r="Q10" s="35">
        <v>2</v>
      </c>
      <c r="R10" s="7">
        <f t="shared" si="6"/>
        <v>2.1</v>
      </c>
      <c r="S10" s="13">
        <f t="shared" si="7"/>
        <v>0.42000000000000004</v>
      </c>
      <c r="T10" s="14">
        <f t="shared" si="8"/>
        <v>2.6399999999999997</v>
      </c>
      <c r="U10" s="42">
        <v>7</v>
      </c>
    </row>
    <row r="11" spans="1:21" s="16" customFormat="1" ht="34.5" customHeight="1">
      <c r="A11" s="33">
        <v>6</v>
      </c>
      <c r="B11" s="40" t="s">
        <v>29</v>
      </c>
      <c r="C11" s="32" t="s">
        <v>30</v>
      </c>
      <c r="D11" s="35">
        <v>3</v>
      </c>
      <c r="E11" s="37">
        <v>2.2</v>
      </c>
      <c r="F11" s="7">
        <f t="shared" si="0"/>
        <v>2.6</v>
      </c>
      <c r="G11" s="11">
        <f t="shared" si="1"/>
        <v>0.78</v>
      </c>
      <c r="H11" s="35">
        <v>3</v>
      </c>
      <c r="I11" s="36">
        <v>1.8</v>
      </c>
      <c r="J11" s="8">
        <f t="shared" si="2"/>
        <v>2.4</v>
      </c>
      <c r="K11" s="12">
        <f t="shared" si="3"/>
        <v>0.48</v>
      </c>
      <c r="L11" s="18">
        <v>1.9</v>
      </c>
      <c r="M11" s="35">
        <v>1</v>
      </c>
      <c r="N11" s="7">
        <f t="shared" si="4"/>
        <v>1.45</v>
      </c>
      <c r="O11" s="11">
        <f t="shared" si="5"/>
        <v>0.435</v>
      </c>
      <c r="P11" s="19">
        <v>1.5</v>
      </c>
      <c r="Q11" s="35">
        <v>1</v>
      </c>
      <c r="R11" s="7">
        <f t="shared" si="6"/>
        <v>1.25</v>
      </c>
      <c r="S11" s="13">
        <f t="shared" si="7"/>
        <v>0.25</v>
      </c>
      <c r="T11" s="14">
        <f t="shared" si="8"/>
        <v>1.945</v>
      </c>
      <c r="U11" s="42">
        <v>8</v>
      </c>
    </row>
    <row r="12" ht="15">
      <c r="C12" s="17"/>
    </row>
    <row r="13" ht="15">
      <c r="B13" s="10" t="s">
        <v>11</v>
      </c>
    </row>
    <row r="14" ht="15">
      <c r="B14" s="10" t="s">
        <v>17</v>
      </c>
    </row>
    <row r="15" ht="15">
      <c r="B15" s="10" t="s">
        <v>24</v>
      </c>
    </row>
    <row r="16" ht="15">
      <c r="B16" s="10" t="s">
        <v>12</v>
      </c>
    </row>
    <row r="17" ht="15">
      <c r="B17" s="10" t="s">
        <v>16</v>
      </c>
    </row>
    <row r="18" ht="15">
      <c r="B18" s="10" t="s">
        <v>13</v>
      </c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</sheetData>
  <sheetProtection/>
  <mergeCells count="10">
    <mergeCell ref="U1:U3"/>
    <mergeCell ref="A2:B3"/>
    <mergeCell ref="C2:C3"/>
    <mergeCell ref="T1:T3"/>
    <mergeCell ref="D1:S1"/>
    <mergeCell ref="D2:F2"/>
    <mergeCell ref="H2:J2"/>
    <mergeCell ref="L2:N2"/>
    <mergeCell ref="P2:R2"/>
    <mergeCell ref="A1:C1"/>
  </mergeCells>
  <hyperlinks>
    <hyperlink ref="C4" r:id="rId1" display="http://www.hasicibobrova.cz/"/>
    <hyperlink ref="C7" r:id="rId2" display="https://sdhkrasneves.webnode.cz/"/>
    <hyperlink ref="C6" r:id="rId3" display="http://www.sdhkosetice.estranky.cz/"/>
    <hyperlink ref="C5" r:id="rId4" display="http://www.sdhudavy.cz/"/>
    <hyperlink ref="C9" r:id="rId5" display="http://www.sdhpelhrimov.cz/"/>
    <hyperlink ref="C11" r:id="rId6" display="http://www.po-zdarns.cz/"/>
    <hyperlink ref="C10" r:id="rId7" display="https://www.sdhbedrichov.cz/"/>
    <hyperlink ref="C8" r:id="rId8" display="www.sdhvycapy.cz"/>
  </hyperlinks>
  <printOptions/>
  <pageMargins left="0.7" right="0.7" top="0.787401575" bottom="0.787401575" header="0.3" footer="0.3"/>
  <pageSetup fitToHeight="1" fitToWidth="1" horizontalDpi="600" verticalDpi="600" orientation="landscape" paperSize="9" scale="4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bobek</dc:creator>
  <cp:keywords/>
  <dc:description/>
  <cp:lastModifiedBy>Milt</cp:lastModifiedBy>
  <cp:lastPrinted>2019-02-24T09:41:34Z</cp:lastPrinted>
  <dcterms:created xsi:type="dcterms:W3CDTF">2008-01-31T13:38:09Z</dcterms:created>
  <dcterms:modified xsi:type="dcterms:W3CDTF">2019-03-20T09:03:29Z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